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<sst xmlns="http://schemas.openxmlformats.org/spreadsheetml/2006/main" count="94" uniqueCount="89">
  <si>
    <t>№ п/п</t>
  </si>
  <si>
    <t>Вид услуги</t>
  </si>
  <si>
    <t>Тариф, руб./куб.м с НДС</t>
  </si>
  <si>
    <t>1.</t>
  </si>
  <si>
    <t>Жилые дома, с централизованными водопроводом и канализацией, оборудованные водонагревателями различного типа, ваннами, унитазами</t>
  </si>
  <si>
    <t>Жилые дома, с централизованным водопроводом, выгребной ямой, оборудованные водонагревателями различного типа, ваннами, унитазами</t>
  </si>
  <si>
    <t>то же за водоотведение</t>
  </si>
  <si>
    <t>Жилые дома, с централизованными водопроводом, канализацией, горячим водоснабжением, оборудованные душами общего пользования, унитазами (закрытый водоразбор ГВС) - холодное водоснабжение</t>
  </si>
  <si>
    <t>Жилые дома, с централизованными водопроводом, канализацией, горячим водоснабжением, оборудованные душами общего пользования, унитазами (закрытый водоразбор ГВС) - горячее водоснабжение</t>
  </si>
  <si>
    <t>Жилые дома, с централизованными водопроводом и  канализацией,  оборудованные унитазами (закрытый водоразбор ГВС)</t>
  </si>
  <si>
    <t>Жилые дома, с централизованным водопроводом, выгребной ямой,  оборудованные  ваннами,  унитазами</t>
  </si>
  <si>
    <t>Жилые дома, с централизованным водопроводом, без канализации и выгребной ямы</t>
  </si>
  <si>
    <t>Жилые дома с использованием уличных водоразборных колонок</t>
  </si>
  <si>
    <t>Жилые дома, с централизованным водопроводом, выгребной ямой,  оборудованные унитазами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</si>
  <si>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</si>
  <si>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</si>
  <si>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</si>
  <si>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</si>
  <si>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</si>
  <si>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</si>
  <si>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</si>
  <si>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</si>
  <si>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</si>
  <si>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</si>
  <si>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</si>
  <si>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</si>
  <si>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</si>
  <si>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</si>
  <si>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</si>
  <si>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2.</t>
  </si>
  <si>
    <t>2.1.</t>
  </si>
  <si>
    <t>приготовление пищи (в месяц на 1 голову):</t>
  </si>
  <si>
    <t>- корова</t>
  </si>
  <si>
    <t>- свинья</t>
  </si>
  <si>
    <t>- овца</t>
  </si>
  <si>
    <t>- лошадь</t>
  </si>
  <si>
    <t>- коза</t>
  </si>
  <si>
    <t>- птица</t>
  </si>
  <si>
    <t>Размер платы за услугу холодного водоснабжения при использовании земельного участка и надворных построек на водоснабжение и приготовление пищи для сельскохозяйственных животных</t>
  </si>
  <si>
    <t>2.2.</t>
  </si>
  <si>
    <t>использование надворных построек (с 1-го человека в месяц):</t>
  </si>
  <si>
    <t xml:space="preserve">- пользование баней, оборудованной  душем </t>
  </si>
  <si>
    <t xml:space="preserve">- пользование баней, не оборудованной  душем </t>
  </si>
  <si>
    <t>3.</t>
  </si>
  <si>
    <t>- пользование летним душем (период оказания услуги 2 месяца - июль-август)</t>
  </si>
  <si>
    <t>- из водопровода (куб.м в месяц на 1 кв.м земельного участка)</t>
  </si>
  <si>
    <t>- из колонки (куб.м в месяц на 1 кв.м земельного участка)</t>
  </si>
  <si>
    <t>4.</t>
  </si>
  <si>
    <t>Размер платы за услугу холодного водоснабжения при использовании земельного участка и надворных построек для полива земельного участка (период оказания услуги 4 месяца - май-август), стоимость полива 1 (одной) сотки:</t>
  </si>
  <si>
    <t>5.</t>
  </si>
  <si>
    <t>Стоимость 1 куб.м холодной воды (при наличии приборов учета)</t>
  </si>
  <si>
    <t>6.</t>
  </si>
  <si>
    <t>Стоимость 1 куб.м горячей воды (при наличии приборов учета)</t>
  </si>
  <si>
    <t>7.</t>
  </si>
  <si>
    <t>Стоимость отвода 1 куб.м стоков (при наличии приборов учета)</t>
  </si>
  <si>
    <t>8.</t>
  </si>
  <si>
    <t>Размер платы за холодное и горячее водоснабжение и водоотведение с 1 человека в месяц (при отсутствии приборов учета):</t>
  </si>
  <si>
    <t>- при пользовании летним бассейном (период оказания услуги 2 месяца - июль-август)</t>
  </si>
  <si>
    <t>% вместимости бассейна в месяц</t>
  </si>
  <si>
    <t>- при пользовании бассейном, расположенным в отапливаемом помещении (12 месяцев)</t>
  </si>
  <si>
    <t xml:space="preserve">что в соответствии с постановлениями ГУ "РЭК" Рязанской </t>
  </si>
  <si>
    <t>Лесновское МУП ЖКХ извещает жителей Лесновского городского поселения,</t>
  </si>
  <si>
    <t>Стоимость вывоза и утилизации (захоронения) твердых бытовых отходов с 1-го человека в частном секторе</t>
  </si>
  <si>
    <t>Ул.Зеленая д.16, ул.Новая д.6,7,8,10, ул.Школьная д.1,2,3,4,5,6,7,8, ул.Комсомольская д.2,4,6, ул.1-я Парковая д.15,17,19,21, ул.2-я Парковая д.4, частные дома</t>
  </si>
  <si>
    <t>Ул.Новая д.9,9/1,11,13,14,16, ул.Школьная д.10,12,14,16, ул.Комсомольская д.12, ул.2-я Парковая д.12, ул.Советская д.4,6,6/1,12, ул.Пионерская д.2,4, ул.Первомайская д.8</t>
  </si>
  <si>
    <t>Стоимость отопления 1 кв.м общей площади для населения в месяц в течение отопительного сезона (7 месяцев):</t>
  </si>
  <si>
    <t>Ул.Новая д.12, ул.Комсомольская д.8, ул.2-я Парковая д.10, ул.Новая д.17</t>
  </si>
  <si>
    <t>Ул.2-я Парковая д.6,8, ул.Комсомольская д.10</t>
  </si>
  <si>
    <t>Ул.Советская д.2,2/1,10, ул.Пионерская д.6</t>
  </si>
  <si>
    <t>Ул.Первомайская д.2,4,4/1,6,10,12,14, ул.Строителей д.1,3,5</t>
  </si>
  <si>
    <t>Ул.Советская д.8</t>
  </si>
  <si>
    <t>Нормативы (по холодному и горячему водоснабжению, отоплению), куб.м/чел/мес., Гкал./кв.м</t>
  </si>
  <si>
    <t>Ул.Пионерская д.1,3,5,7, ул.Новая д.18</t>
  </si>
  <si>
    <t>8.1.</t>
  </si>
  <si>
    <t>8.2.</t>
  </si>
  <si>
    <t>8.3.</t>
  </si>
  <si>
    <t>8.4.</t>
  </si>
  <si>
    <t>8.5.</t>
  </si>
  <si>
    <t>8.6.</t>
  </si>
  <si>
    <t>8.7.</t>
  </si>
  <si>
    <t>8.8.</t>
  </si>
  <si>
    <t>Жилые дома, с централизованными водопроводом и канализацией,    без унитазов</t>
  </si>
  <si>
    <t>1.16.</t>
  </si>
  <si>
    <t>1.17.</t>
  </si>
  <si>
    <t>Жилые дома, с централизованными водопроводом, канализацией, горячим водоснабжением, оборудованные ваннами, унитазами (закрытый водоразбор ГВС) - холодное водоснабжение</t>
  </si>
  <si>
    <t>Жилые дома, с централизованными водопроводом, канализацией, горячим водоснабжением, оборудованные ваннами, унитазами (закрытый водоразбор ГВС) - горячее водоснабжение</t>
  </si>
  <si>
    <t>Тарифы (с НДС) с 01.07.2019 г. по 30.06.2020 г., руб./чел./мес.</t>
  </si>
  <si>
    <t>области № 234 от 26.11.2019 г., № 251 от 28.11.2019 г., № 252 от 28.11.2019 г.</t>
  </si>
  <si>
    <t xml:space="preserve"> с 01.07.2020 года применяются следующие тарифы на коммунальные услуги: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</si>
</sst>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7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2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32">
      <selection activeCell="D48" sqref="D48"/>
    </sheetView>
  </sheetViews>
  <sheetFormatPr defaultColWidth="8.875" defaultRowHeight="12.75"/>
  <cols>
    <col min="1" max="1" width="7.125" style="2" customWidth="1"/>
    <col min="2" max="2" width="47.75390625" style="2" customWidth="1"/>
    <col min="3" max="3" width="16.75390625" style="2" customWidth="1"/>
    <col min="4" max="4" width="16.00390625" style="2" customWidth="1"/>
    <col min="5" max="5" width="18.875" style="2" customWidth="1"/>
    <col min="6" max="16384" width="8.875" style="2" customWidth="1"/>
  </cols>
  <sheetData>
    <row r="1" spans="1:5" ht="15.75">
      <c r="A1" s="13" t="s">
        <v>61</v>
      </c>
      <c r="B1" s="13"/>
      <c r="C1" s="13"/>
      <c r="D1" s="13"/>
      <c r="E1" s="13"/>
    </row>
    <row r="2" spans="1:5" ht="15.75">
      <c r="A2" s="13" t="s">
        <v>60</v>
      </c>
      <c r="B2" s="13"/>
      <c r="C2" s="13"/>
      <c r="D2" s="13"/>
      <c r="E2" s="13"/>
    </row>
    <row r="3" spans="1:5" ht="15.75">
      <c r="A3" s="13" t="s">
        <v>87</v>
      </c>
      <c r="B3" s="13"/>
      <c r="C3" s="13"/>
      <c r="D3" s="13"/>
      <c r="E3" s="13"/>
    </row>
    <row r="4" spans="1:5" ht="15.75">
      <c r="A4" s="13" t="s">
        <v>88</v>
      </c>
      <c r="B4" s="13"/>
      <c r="C4" s="13"/>
      <c r="D4" s="13"/>
      <c r="E4" s="13"/>
    </row>
    <row r="6" spans="1:5" ht="112.5" customHeight="1">
      <c r="A6" s="4" t="s">
        <v>0</v>
      </c>
      <c r="B6" s="4" t="s">
        <v>1</v>
      </c>
      <c r="C6" s="10" t="s">
        <v>71</v>
      </c>
      <c r="D6" s="3" t="s">
        <v>2</v>
      </c>
      <c r="E6" s="3" t="s">
        <v>86</v>
      </c>
    </row>
    <row r="7" spans="1:5" ht="47.25">
      <c r="A7" s="1" t="s">
        <v>3</v>
      </c>
      <c r="B7" s="5" t="s">
        <v>56</v>
      </c>
      <c r="C7" s="4"/>
      <c r="D7" s="4"/>
      <c r="E7" s="4"/>
    </row>
    <row r="8" spans="1:5" ht="78.75">
      <c r="A8" s="1" t="s">
        <v>14</v>
      </c>
      <c r="B8" s="5" t="s">
        <v>84</v>
      </c>
      <c r="C8" s="4">
        <v>4.29</v>
      </c>
      <c r="D8" s="4">
        <v>37.16</v>
      </c>
      <c r="E8" s="9">
        <f>C8*D8</f>
        <v>159.41639999999998</v>
      </c>
    </row>
    <row r="9" spans="1:5" ht="78.75">
      <c r="A9" s="1" t="s">
        <v>15</v>
      </c>
      <c r="B9" s="5" t="s">
        <v>85</v>
      </c>
      <c r="C9" s="4">
        <v>3.23</v>
      </c>
      <c r="D9" s="4">
        <v>178.11</v>
      </c>
      <c r="E9" s="9">
        <f aca="true" t="shared" si="0" ref="E9:E44">C9*D9</f>
        <v>575.2953</v>
      </c>
    </row>
    <row r="10" spans="1:5" ht="15.75">
      <c r="A10" s="1" t="s">
        <v>16</v>
      </c>
      <c r="B10" s="5" t="s">
        <v>6</v>
      </c>
      <c r="C10" s="4">
        <v>7.52</v>
      </c>
      <c r="D10" s="4">
        <v>45.9</v>
      </c>
      <c r="E10" s="9">
        <f t="shared" si="0"/>
        <v>345.16799999999995</v>
      </c>
    </row>
    <row r="11" spans="1:5" ht="63">
      <c r="A11" s="1" t="s">
        <v>17</v>
      </c>
      <c r="B11" s="5" t="s">
        <v>4</v>
      </c>
      <c r="C11" s="4">
        <v>7.52</v>
      </c>
      <c r="D11" s="4">
        <v>37.16</v>
      </c>
      <c r="E11" s="9">
        <f t="shared" si="0"/>
        <v>279.44319999999993</v>
      </c>
    </row>
    <row r="12" spans="1:5" ht="15.75">
      <c r="A12" s="1" t="s">
        <v>18</v>
      </c>
      <c r="B12" s="5" t="s">
        <v>6</v>
      </c>
      <c r="C12" s="4">
        <v>7.52</v>
      </c>
      <c r="D12" s="4">
        <v>45.9</v>
      </c>
      <c r="E12" s="9">
        <f t="shared" si="0"/>
        <v>345.16799999999995</v>
      </c>
    </row>
    <row r="13" spans="1:5" ht="63">
      <c r="A13" s="1" t="s">
        <v>19</v>
      </c>
      <c r="B13" s="5" t="s">
        <v>5</v>
      </c>
      <c r="C13" s="4">
        <v>7.52</v>
      </c>
      <c r="D13" s="4">
        <v>37.16</v>
      </c>
      <c r="E13" s="9">
        <f t="shared" si="0"/>
        <v>279.44319999999993</v>
      </c>
    </row>
    <row r="14" spans="1:5" ht="78.75">
      <c r="A14" s="1" t="s">
        <v>20</v>
      </c>
      <c r="B14" s="5" t="s">
        <v>7</v>
      </c>
      <c r="C14" s="4">
        <v>3.97</v>
      </c>
      <c r="D14" s="4">
        <v>37.16</v>
      </c>
      <c r="E14" s="9">
        <f t="shared" si="0"/>
        <v>147.52519999999998</v>
      </c>
    </row>
    <row r="15" spans="1:5" ht="78.75">
      <c r="A15" s="1" t="s">
        <v>21</v>
      </c>
      <c r="B15" s="5" t="s">
        <v>8</v>
      </c>
      <c r="C15" s="4">
        <v>2.85</v>
      </c>
      <c r="D15" s="4">
        <v>178.11</v>
      </c>
      <c r="E15" s="9">
        <f t="shared" si="0"/>
        <v>507.61350000000004</v>
      </c>
    </row>
    <row r="16" spans="1:5" ht="15.75">
      <c r="A16" s="1" t="s">
        <v>22</v>
      </c>
      <c r="B16" s="5" t="s">
        <v>6</v>
      </c>
      <c r="C16" s="4">
        <v>6.82</v>
      </c>
      <c r="D16" s="4">
        <v>45.9</v>
      </c>
      <c r="E16" s="9">
        <f t="shared" si="0"/>
        <v>313.038</v>
      </c>
    </row>
    <row r="17" spans="1:5" ht="47.25">
      <c r="A17" s="1" t="s">
        <v>23</v>
      </c>
      <c r="B17" s="5" t="s">
        <v>10</v>
      </c>
      <c r="C17" s="4">
        <v>4.37</v>
      </c>
      <c r="D17" s="4">
        <v>37.16</v>
      </c>
      <c r="E17" s="9">
        <f t="shared" si="0"/>
        <v>162.3892</v>
      </c>
    </row>
    <row r="18" spans="1:5" ht="63">
      <c r="A18" s="1" t="s">
        <v>24</v>
      </c>
      <c r="B18" s="5" t="s">
        <v>9</v>
      </c>
      <c r="C18" s="4">
        <v>3.82</v>
      </c>
      <c r="D18" s="4">
        <v>37.16</v>
      </c>
      <c r="E18" s="9">
        <f t="shared" si="0"/>
        <v>141.95119999999997</v>
      </c>
    </row>
    <row r="19" spans="1:5" ht="15.75">
      <c r="A19" s="1" t="s">
        <v>25</v>
      </c>
      <c r="B19" s="5" t="s">
        <v>6</v>
      </c>
      <c r="C19" s="4">
        <v>3.82</v>
      </c>
      <c r="D19" s="4">
        <v>45.9</v>
      </c>
      <c r="E19" s="9">
        <f t="shared" si="0"/>
        <v>175.338</v>
      </c>
    </row>
    <row r="20" spans="1:5" ht="47.25">
      <c r="A20" s="6" t="s">
        <v>26</v>
      </c>
      <c r="B20" s="5" t="s">
        <v>13</v>
      </c>
      <c r="C20" s="4">
        <v>3.82</v>
      </c>
      <c r="D20" s="4">
        <v>37.16</v>
      </c>
      <c r="E20" s="9">
        <f t="shared" si="0"/>
        <v>141.95119999999997</v>
      </c>
    </row>
    <row r="21" spans="1:5" ht="31.5">
      <c r="A21" s="6" t="s">
        <v>27</v>
      </c>
      <c r="B21" s="12" t="s">
        <v>81</v>
      </c>
      <c r="C21" s="4">
        <v>3.16</v>
      </c>
      <c r="D21" s="4">
        <v>37.16</v>
      </c>
      <c r="E21" s="9">
        <f>C21*D21</f>
        <v>117.42559999999999</v>
      </c>
    </row>
    <row r="22" spans="1:5" ht="15.75">
      <c r="A22" s="1" t="s">
        <v>28</v>
      </c>
      <c r="B22" s="5" t="s">
        <v>6</v>
      </c>
      <c r="C22" s="4">
        <v>3.16</v>
      </c>
      <c r="D22" s="4">
        <v>45.9</v>
      </c>
      <c r="E22" s="9">
        <f>C22*D22</f>
        <v>145.044</v>
      </c>
    </row>
    <row r="23" spans="1:5" ht="47.25">
      <c r="A23" s="1" t="s">
        <v>82</v>
      </c>
      <c r="B23" s="5" t="s">
        <v>11</v>
      </c>
      <c r="C23" s="4">
        <v>2.76</v>
      </c>
      <c r="D23" s="4">
        <v>37.16</v>
      </c>
      <c r="E23" s="9">
        <f t="shared" si="0"/>
        <v>102.56159999999998</v>
      </c>
    </row>
    <row r="24" spans="1:5" ht="31.5">
      <c r="A24" s="1" t="s">
        <v>83</v>
      </c>
      <c r="B24" s="5" t="s">
        <v>12</v>
      </c>
      <c r="C24" s="4">
        <v>1.56</v>
      </c>
      <c r="D24" s="4">
        <v>37.16</v>
      </c>
      <c r="E24" s="9">
        <f t="shared" si="0"/>
        <v>57.9696</v>
      </c>
    </row>
    <row r="25" spans="1:5" ht="78.75">
      <c r="A25" s="1" t="s">
        <v>29</v>
      </c>
      <c r="B25" s="5" t="s">
        <v>38</v>
      </c>
      <c r="C25" s="4"/>
      <c r="D25" s="4"/>
      <c r="E25" s="9"/>
    </row>
    <row r="26" spans="1:5" ht="15.75">
      <c r="A26" s="1" t="s">
        <v>30</v>
      </c>
      <c r="B26" s="5" t="s">
        <v>31</v>
      </c>
      <c r="C26" s="4"/>
      <c r="D26" s="4"/>
      <c r="E26" s="9"/>
    </row>
    <row r="27" spans="1:5" ht="15.75">
      <c r="A27" s="1"/>
      <c r="B27" s="7" t="s">
        <v>32</v>
      </c>
      <c r="C27" s="4">
        <v>2.28</v>
      </c>
      <c r="D27" s="4">
        <v>37.16</v>
      </c>
      <c r="E27" s="9">
        <f t="shared" si="0"/>
        <v>84.72479999999999</v>
      </c>
    </row>
    <row r="28" spans="1:5" ht="15.75">
      <c r="A28" s="1"/>
      <c r="B28" s="7" t="s">
        <v>33</v>
      </c>
      <c r="C28" s="4">
        <v>0.76</v>
      </c>
      <c r="D28" s="4">
        <v>37.16</v>
      </c>
      <c r="E28" s="9">
        <f t="shared" si="0"/>
        <v>28.2416</v>
      </c>
    </row>
    <row r="29" spans="1:5" ht="15.75">
      <c r="A29" s="1"/>
      <c r="B29" s="7" t="s">
        <v>34</v>
      </c>
      <c r="C29" s="4">
        <v>0.21</v>
      </c>
      <c r="D29" s="4">
        <v>37.16</v>
      </c>
      <c r="E29" s="9">
        <f t="shared" si="0"/>
        <v>7.803599999999999</v>
      </c>
    </row>
    <row r="30" spans="1:5" ht="15.75">
      <c r="A30" s="1"/>
      <c r="B30" s="7" t="s">
        <v>35</v>
      </c>
      <c r="C30" s="4">
        <v>2.13</v>
      </c>
      <c r="D30" s="4">
        <v>37.16</v>
      </c>
      <c r="E30" s="9">
        <f t="shared" si="0"/>
        <v>79.15079999999999</v>
      </c>
    </row>
    <row r="31" spans="1:5" ht="15.75">
      <c r="A31" s="1"/>
      <c r="B31" s="7" t="s">
        <v>36</v>
      </c>
      <c r="C31" s="4">
        <v>0.07</v>
      </c>
      <c r="D31" s="4">
        <v>37.16</v>
      </c>
      <c r="E31" s="9">
        <f t="shared" si="0"/>
        <v>2.6012</v>
      </c>
    </row>
    <row r="32" spans="1:5" ht="15.75">
      <c r="A32" s="1"/>
      <c r="B32" s="7" t="s">
        <v>37</v>
      </c>
      <c r="C32" s="4">
        <v>0.02</v>
      </c>
      <c r="D32" s="4">
        <v>37.16</v>
      </c>
      <c r="E32" s="9">
        <f t="shared" si="0"/>
        <v>0.7432</v>
      </c>
    </row>
    <row r="33" spans="1:5" ht="31.5">
      <c r="A33" s="1" t="s">
        <v>39</v>
      </c>
      <c r="B33" s="5" t="s">
        <v>40</v>
      </c>
      <c r="C33" s="4"/>
      <c r="D33" s="4"/>
      <c r="E33" s="9"/>
    </row>
    <row r="34" spans="1:5" ht="31.5">
      <c r="A34" s="1"/>
      <c r="B34" s="7" t="s">
        <v>44</v>
      </c>
      <c r="C34" s="4">
        <v>1.5</v>
      </c>
      <c r="D34" s="4">
        <v>37.16</v>
      </c>
      <c r="E34" s="9">
        <f t="shared" si="0"/>
        <v>55.739999999999995</v>
      </c>
    </row>
    <row r="35" spans="1:5" ht="15.75">
      <c r="A35" s="1"/>
      <c r="B35" s="7" t="s">
        <v>41</v>
      </c>
      <c r="C35" s="4">
        <v>0.78</v>
      </c>
      <c r="D35" s="4">
        <v>37.16</v>
      </c>
      <c r="E35" s="9">
        <f t="shared" si="0"/>
        <v>28.9848</v>
      </c>
    </row>
    <row r="36" spans="1:5" ht="31.5">
      <c r="A36" s="1"/>
      <c r="B36" s="7" t="s">
        <v>42</v>
      </c>
      <c r="C36" s="4">
        <v>0.35</v>
      </c>
      <c r="D36" s="4">
        <v>37.16</v>
      </c>
      <c r="E36" s="9">
        <f t="shared" si="0"/>
        <v>13.005999999999998</v>
      </c>
    </row>
    <row r="37" spans="1:5" ht="45">
      <c r="A37" s="1"/>
      <c r="B37" s="7" t="s">
        <v>57</v>
      </c>
      <c r="C37" s="10" t="s">
        <v>58</v>
      </c>
      <c r="D37" s="4">
        <v>900</v>
      </c>
      <c r="E37" s="9"/>
    </row>
    <row r="38" spans="1:5" ht="47.25">
      <c r="A38" s="1"/>
      <c r="B38" s="7" t="s">
        <v>59</v>
      </c>
      <c r="C38" s="10" t="s">
        <v>58</v>
      </c>
      <c r="D38" s="4">
        <v>350</v>
      </c>
      <c r="E38" s="9"/>
    </row>
    <row r="39" spans="1:5" ht="94.5">
      <c r="A39" s="1" t="s">
        <v>43</v>
      </c>
      <c r="B39" s="5" t="s">
        <v>48</v>
      </c>
      <c r="C39" s="4"/>
      <c r="D39" s="4"/>
      <c r="E39" s="9"/>
    </row>
    <row r="40" spans="1:5" ht="31.5">
      <c r="A40" s="1"/>
      <c r="B40" s="7" t="s">
        <v>45</v>
      </c>
      <c r="C40" s="4">
        <v>0.09</v>
      </c>
      <c r="D40" s="4">
        <v>37.16</v>
      </c>
      <c r="E40" s="9">
        <f>C40*D40*100</f>
        <v>334.43999999999994</v>
      </c>
    </row>
    <row r="41" spans="1:5" ht="31.5">
      <c r="A41" s="1"/>
      <c r="B41" s="7" t="s">
        <v>46</v>
      </c>
      <c r="C41" s="4">
        <v>0.045</v>
      </c>
      <c r="D41" s="4">
        <v>37.16</v>
      </c>
      <c r="E41" s="9">
        <f>C41*D41*100</f>
        <v>167.21999999999997</v>
      </c>
    </row>
    <row r="42" spans="1:5" s="8" customFormat="1" ht="31.5">
      <c r="A42" s="5" t="s">
        <v>47</v>
      </c>
      <c r="B42" s="7" t="s">
        <v>50</v>
      </c>
      <c r="C42" s="3">
        <v>1</v>
      </c>
      <c r="D42" s="3">
        <v>37.16</v>
      </c>
      <c r="E42" s="9">
        <f t="shared" si="0"/>
        <v>37.16</v>
      </c>
    </row>
    <row r="43" spans="1:5" s="8" customFormat="1" ht="31.5">
      <c r="A43" s="5" t="s">
        <v>49</v>
      </c>
      <c r="B43" s="7" t="s">
        <v>52</v>
      </c>
      <c r="C43" s="3">
        <v>1</v>
      </c>
      <c r="D43" s="3">
        <v>178.11</v>
      </c>
      <c r="E43" s="9">
        <f t="shared" si="0"/>
        <v>178.11</v>
      </c>
    </row>
    <row r="44" spans="1:5" s="8" customFormat="1" ht="31.5">
      <c r="A44" s="5" t="s">
        <v>51</v>
      </c>
      <c r="B44" s="7" t="s">
        <v>54</v>
      </c>
      <c r="C44" s="3">
        <v>1</v>
      </c>
      <c r="D44" s="3">
        <v>45.9</v>
      </c>
      <c r="E44" s="9">
        <f t="shared" si="0"/>
        <v>45.9</v>
      </c>
    </row>
    <row r="45" spans="1:5" s="8" customFormat="1" ht="47.25">
      <c r="A45" s="5" t="s">
        <v>53</v>
      </c>
      <c r="B45" s="7" t="s">
        <v>62</v>
      </c>
      <c r="C45" s="3"/>
      <c r="D45" s="3"/>
      <c r="E45" s="9">
        <v>86.44</v>
      </c>
    </row>
    <row r="46" spans="1:5" ht="47.25">
      <c r="A46" s="1" t="s">
        <v>55</v>
      </c>
      <c r="B46" s="7" t="s">
        <v>65</v>
      </c>
      <c r="C46" s="1"/>
      <c r="D46" s="1"/>
      <c r="E46" s="1"/>
    </row>
    <row r="47" spans="1:5" ht="45" customHeight="1">
      <c r="A47" s="1" t="s">
        <v>73</v>
      </c>
      <c r="B47" s="11" t="s">
        <v>63</v>
      </c>
      <c r="C47" s="4">
        <v>0.0388</v>
      </c>
      <c r="D47" s="4">
        <v>2175.13</v>
      </c>
      <c r="E47" s="9">
        <f aca="true" t="shared" si="1" ref="E47:E54">C47*D47</f>
        <v>84.39504400000001</v>
      </c>
    </row>
    <row r="48" spans="1:5" ht="51.75">
      <c r="A48" s="1" t="s">
        <v>74</v>
      </c>
      <c r="B48" s="11" t="s">
        <v>64</v>
      </c>
      <c r="C48" s="4">
        <v>0.0266</v>
      </c>
      <c r="D48" s="4">
        <f>D47</f>
        <v>2175.13</v>
      </c>
      <c r="E48" s="9">
        <f t="shared" si="1"/>
        <v>57.858458</v>
      </c>
    </row>
    <row r="49" spans="1:5" ht="26.25">
      <c r="A49" s="1" t="s">
        <v>75</v>
      </c>
      <c r="B49" s="11" t="s">
        <v>66</v>
      </c>
      <c r="C49" s="4">
        <v>0.0342</v>
      </c>
      <c r="D49" s="4">
        <f>D47</f>
        <v>2175.13</v>
      </c>
      <c r="E49" s="9">
        <f t="shared" si="1"/>
        <v>74.389446</v>
      </c>
    </row>
    <row r="50" spans="1:5" ht="15.75">
      <c r="A50" s="1" t="s">
        <v>76</v>
      </c>
      <c r="B50" s="11" t="s">
        <v>67</v>
      </c>
      <c r="C50" s="4">
        <v>0.0285</v>
      </c>
      <c r="D50" s="4">
        <f>D47</f>
        <v>2175.13</v>
      </c>
      <c r="E50" s="9">
        <f t="shared" si="1"/>
        <v>61.99120500000001</v>
      </c>
    </row>
    <row r="51" spans="1:5" ht="15.75">
      <c r="A51" s="1" t="s">
        <v>77</v>
      </c>
      <c r="B51" s="11" t="s">
        <v>68</v>
      </c>
      <c r="C51" s="4">
        <v>0.0254</v>
      </c>
      <c r="D51" s="4">
        <f>D47</f>
        <v>2175.13</v>
      </c>
      <c r="E51" s="9">
        <f t="shared" si="1"/>
        <v>55.248302</v>
      </c>
    </row>
    <row r="52" spans="1:5" ht="15.75">
      <c r="A52" s="1" t="s">
        <v>78</v>
      </c>
      <c r="B52" s="11" t="s">
        <v>72</v>
      </c>
      <c r="C52" s="4">
        <v>0.0326</v>
      </c>
      <c r="D52" s="4">
        <f>D47</f>
        <v>2175.13</v>
      </c>
      <c r="E52" s="9">
        <f t="shared" si="1"/>
        <v>70.909238</v>
      </c>
    </row>
    <row r="53" spans="1:5" ht="26.25">
      <c r="A53" s="1" t="s">
        <v>79</v>
      </c>
      <c r="B53" s="11" t="s">
        <v>69</v>
      </c>
      <c r="C53" s="4">
        <v>0.0241</v>
      </c>
      <c r="D53" s="4">
        <f>D47</f>
        <v>2175.13</v>
      </c>
      <c r="E53" s="9">
        <f t="shared" si="1"/>
        <v>52.420633</v>
      </c>
    </row>
    <row r="54" spans="1:5" ht="15.75">
      <c r="A54" s="1" t="s">
        <v>80</v>
      </c>
      <c r="B54" s="11" t="s">
        <v>70</v>
      </c>
      <c r="C54" s="4">
        <v>0.0293</v>
      </c>
      <c r="D54" s="4">
        <f>D47</f>
        <v>2175.13</v>
      </c>
      <c r="E54" s="9">
        <f t="shared" si="1"/>
        <v>63.731309</v>
      </c>
    </row>
  </sheetData>
  <sheetProtection/>
  <mergeCells count="4">
    <mergeCell ref="A4:E4"/>
    <mergeCell ref="A1:E1"/>
    <mergeCell ref="A2:E2"/>
    <mergeCell ref="A3:E3"/>
  </mergeCells>
  <printOptions/>
  <pageMargins left="0.75" right="0.75" top="1" bottom="1" header="0.5" footer="0.5"/>
  <pageSetup fitToHeight="2" fitToWidth="1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2018-07-09T11:26:57Z</cp:lastPrinted>
  <dcterms:created xsi:type="dcterms:W3CDTF">2014-06-06T12:13:52Z</dcterms:created>
  <dcterms:modified xsi:type="dcterms:W3CDTF">2020-06-29T06:35:18Z</dcterms:modified>
  <cp:category/>
  <cp:version/>
  <cp:contentType/>
  <cp:contentStatus/>
</cp:coreProperties>
</file>